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9408"/>
  </bookViews>
  <sheets>
    <sheet name="TMDL" sheetId="1" r:id="rId1"/>
    <sheet name="Watersheds" sheetId="2" r:id="rId2"/>
    <sheet name="Food Deserts" sheetId="3" r:id="rId3"/>
    <sheet name="FEMA CRS" sheetId="4" r:id="rId4"/>
    <sheet name="Ag Sales" sheetId="5" r:id="rId5"/>
    <sheet name="Organic Production" sheetId="6" r:id="rId6"/>
    <sheet name="Value-added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7" l="1"/>
  <c r="C18" i="6"/>
  <c r="D18" i="6"/>
  <c r="E18" i="6"/>
  <c r="F18" i="6"/>
  <c r="G18" i="6"/>
  <c r="H18" i="6"/>
  <c r="C17" i="5"/>
  <c r="D17" i="5"/>
  <c r="E17" i="5"/>
  <c r="F17" i="5"/>
</calcChain>
</file>

<file path=xl/sharedStrings.xml><?xml version="1.0" encoding="utf-8"?>
<sst xmlns="http://schemas.openxmlformats.org/spreadsheetml/2006/main" count="163" uniqueCount="74">
  <si>
    <r>
      <t>Source</t>
    </r>
    <r>
      <rPr>
        <sz val="11"/>
        <color theme="1"/>
        <rFont val="Calibri"/>
        <family val="2"/>
        <scheme val="minor"/>
      </rPr>
      <t>: Montana Department of Environmental Quality</t>
    </r>
  </si>
  <si>
    <t>Sun River Planning Area</t>
  </si>
  <si>
    <t>Teton, Cascade</t>
  </si>
  <si>
    <t>Teton River</t>
  </si>
  <si>
    <t>Chouteau, Teton</t>
  </si>
  <si>
    <t>Missouri-Cascade and Belt Planning Area</t>
  </si>
  <si>
    <t>Cascade, Judith Basin</t>
  </si>
  <si>
    <t>Landusky TMDL Planning Area</t>
  </si>
  <si>
    <t>Blaine</t>
  </si>
  <si>
    <t>Judith Mountains TMDL Project Area</t>
  </si>
  <si>
    <t>Number of water bodies covered by a total maximum daily load (TMDL) plan</t>
  </si>
  <si>
    <t>TMDL Plan Year</t>
  </si>
  <si>
    <t xml:space="preserve">TMDL Project Area </t>
  </si>
  <si>
    <t>Regional Counties Affected</t>
  </si>
  <si>
    <t>Water Bodies Covered by TMDL Plan</t>
  </si>
  <si>
    <r>
      <rPr>
        <b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>: Montana Watershed Coordination Council</t>
    </r>
  </si>
  <si>
    <t>Missouri</t>
  </si>
  <si>
    <t>Milk River Watershed Alliance</t>
  </si>
  <si>
    <t>Blaine, Hill, Phillips</t>
  </si>
  <si>
    <t>Missouri River Conservation District Council</t>
  </si>
  <si>
    <t>Blaine, Chouteau, Cascade, Phillips</t>
  </si>
  <si>
    <t>Ranchers Stewardship Alliance</t>
  </si>
  <si>
    <t>Phillips</t>
  </si>
  <si>
    <t>Marias River Watershed Group</t>
  </si>
  <si>
    <t>Glacier, Toole, Liberty, Hill, Ponder, Chouteau</t>
  </si>
  <si>
    <t>Major Basin</t>
  </si>
  <si>
    <t>Watershed group name</t>
  </si>
  <si>
    <t>Regional Watershed Groups</t>
  </si>
  <si>
    <r>
      <rPr>
        <b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 xml:space="preserve">: United State Department of Agriculture (2014)
</t>
    </r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Census tracts qualify as food deserts if they meet low-income and low-access thresholds: 1. They qualify as "low-income communities", based on having: a) a poverty rate of 20 percent or greater, OR b) a median family income at or below 80 percent of the area median family income; AND 2. They qualify as "low-access communities", based on the determination that at least 500 persons and/or at least 33% of the census tract's population live more than one mile from a supermarket or large grocery store (10 miles, in the case of non-metropolitan census tracts).</t>
    </r>
  </si>
  <si>
    <t>CT 1</t>
  </si>
  <si>
    <t>Yes</t>
  </si>
  <si>
    <t>Toole County</t>
  </si>
  <si>
    <t>Teton County</t>
  </si>
  <si>
    <t>CT 9772</t>
  </si>
  <si>
    <t>Pondera County</t>
  </si>
  <si>
    <t>NA</t>
  </si>
  <si>
    <t>No</t>
  </si>
  <si>
    <t>Phillips County</t>
  </si>
  <si>
    <t>Liberty County</t>
  </si>
  <si>
    <t>Judith Basin County</t>
  </si>
  <si>
    <t>CT 9403</t>
  </si>
  <si>
    <t>Hill County</t>
  </si>
  <si>
    <t>CT 9402</t>
  </si>
  <si>
    <t>Glacier County</t>
  </si>
  <si>
    <t>CT 103</t>
  </si>
  <si>
    <t>Chouteau County</t>
  </si>
  <si>
    <t>CT 16</t>
  </si>
  <si>
    <t>Cascade County</t>
  </si>
  <si>
    <t>Blaine County</t>
  </si>
  <si>
    <t>Food Desert Census Tracts (CT)</t>
  </si>
  <si>
    <t>Is there a USDA designated food desert census tract in the county?</t>
  </si>
  <si>
    <t>County</t>
  </si>
  <si>
    <t>Food Deserts</t>
  </si>
  <si>
    <r>
      <rPr>
        <b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 xml:space="preserve">: Federal Emergency Management Agency
</t>
    </r>
    <r>
      <rPr>
        <b/>
        <sz val="11"/>
        <color theme="1"/>
        <rFont val="Calibri"/>
        <family val="2"/>
        <scheme val="minor"/>
      </rPr>
      <t/>
    </r>
  </si>
  <si>
    <t>Belt, Great Falls</t>
  </si>
  <si>
    <t>Participating Communities</t>
  </si>
  <si>
    <t>CRS Participant?</t>
  </si>
  <si>
    <t>County and Community Participation in the FEMA Community Rating System</t>
  </si>
  <si>
    <r>
      <rPr>
        <b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 xml:space="preserve">: USDA Census of Agriculture, 2012
</t>
    </r>
    <r>
      <rPr>
        <b/>
        <sz val="11"/>
        <color theme="1"/>
        <rFont val="Calibri"/>
        <family val="2"/>
        <scheme val="minor"/>
      </rPr>
      <t/>
    </r>
  </si>
  <si>
    <t>Regional Total</t>
  </si>
  <si>
    <t>Montana</t>
  </si>
  <si>
    <t>State and Regional Counties</t>
  </si>
  <si>
    <t xml:space="preserve">2012 Total Sales </t>
  </si>
  <si>
    <t>2007  Total Sales</t>
  </si>
  <si>
    <t>2012 Total Number of Farms</t>
  </si>
  <si>
    <t>2007 Total Number of Farms</t>
  </si>
  <si>
    <t>Total Agirculture Sales in 2007 and 2012</t>
  </si>
  <si>
    <r>
      <rPr>
        <b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 xml:space="preserve">: USDA Census of Agriculture (2007 and 2012)
</t>
    </r>
    <r>
      <rPr>
        <b/>
        <sz val="11"/>
        <color theme="1"/>
        <rFont val="Calibri"/>
        <family val="2"/>
        <scheme val="minor"/>
      </rPr>
      <t/>
    </r>
  </si>
  <si>
    <t>Total Sales of Organically Produced Commodities</t>
  </si>
  <si>
    <t>Total Number of Farms Conducting Organic Production</t>
  </si>
  <si>
    <t>Total Number of Farms Transitioning to Organic Production</t>
  </si>
  <si>
    <t>Organic Farms and Sales in 2007 and 2012</t>
  </si>
  <si>
    <t>Number of Farms that produced and sold value-added commodities</t>
  </si>
  <si>
    <t>Value-Added Production and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</si>
</sst>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21" xfId="0" applyFill="1" applyBorder="1"/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9" fontId="0" fillId="0" borderId="22" xfId="2" applyNumberFormat="1" applyFont="1" applyBorder="1" applyAlignment="1">
      <alignment horizontal="center" vertical="center"/>
    </xf>
    <xf numFmtId="9" fontId="0" fillId="0" borderId="6" xfId="2" applyNumberFormat="1" applyFont="1" applyBorder="1" applyAlignment="1">
      <alignment horizontal="center" vertical="center"/>
    </xf>
    <xf numFmtId="0" fontId="0" fillId="0" borderId="23" xfId="0" applyBorder="1"/>
    <xf numFmtId="9" fontId="0" fillId="0" borderId="24" xfId="2" applyNumberFormat="1" applyFont="1" applyBorder="1" applyAlignment="1">
      <alignment horizontal="center" vertical="center"/>
    </xf>
    <xf numFmtId="9" fontId="0" fillId="0" borderId="25" xfId="2" applyNumberFormat="1" applyFont="1" applyBorder="1" applyAlignment="1">
      <alignment horizontal="center" vertical="center"/>
    </xf>
    <xf numFmtId="0" fontId="0" fillId="0" borderId="26" xfId="0" applyBorder="1"/>
    <xf numFmtId="0" fontId="0" fillId="2" borderId="22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2" borderId="27" xfId="0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64" fontId="0" fillId="0" borderId="30" xfId="0" applyNumberFormat="1" applyBorder="1"/>
    <xf numFmtId="0" fontId="0" fillId="0" borderId="30" xfId="0" applyBorder="1"/>
    <xf numFmtId="0" fontId="0" fillId="0" borderId="31" xfId="0" applyBorder="1"/>
    <xf numFmtId="0" fontId="5" fillId="0" borderId="17" xfId="0" applyFont="1" applyBorder="1" applyAlignment="1">
      <alignment horizontal="center" vertical="center" textRotation="90"/>
    </xf>
    <xf numFmtId="164" fontId="0" fillId="4" borderId="24" xfId="1" applyNumberFormat="1" applyFont="1" applyFill="1" applyBorder="1" applyAlignment="1">
      <alignment horizontal="center" vertical="center"/>
    </xf>
    <xf numFmtId="0" fontId="0" fillId="4" borderId="24" xfId="0" applyFill="1" applyBorder="1"/>
    <xf numFmtId="0" fontId="0" fillId="4" borderId="26" xfId="0" applyFill="1" applyBorder="1"/>
    <xf numFmtId="0" fontId="5" fillId="0" borderId="18" xfId="0" applyFont="1" applyBorder="1" applyAlignment="1">
      <alignment horizontal="center" vertical="center" textRotation="90"/>
    </xf>
    <xf numFmtId="164" fontId="0" fillId="0" borderId="24" xfId="1" applyNumberFormat="1" applyFont="1" applyBorder="1" applyAlignment="1">
      <alignment horizontal="center" vertical="center"/>
    </xf>
    <xf numFmtId="0" fontId="0" fillId="0" borderId="24" xfId="0" applyBorder="1"/>
    <xf numFmtId="0" fontId="0" fillId="0" borderId="21" xfId="0" applyBorder="1"/>
    <xf numFmtId="0" fontId="5" fillId="0" borderId="32" xfId="0" applyFont="1" applyBorder="1" applyAlignment="1">
      <alignment horizontal="center" vertical="center" textRotation="90"/>
    </xf>
    <xf numFmtId="0" fontId="0" fillId="2" borderId="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0" fillId="0" borderId="22" xfId="1" applyNumberFormat="1" applyFont="1" applyBorder="1" applyAlignment="1">
      <alignment horizontal="right" vertical="center"/>
    </xf>
    <xf numFmtId="1" fontId="0" fillId="0" borderId="22" xfId="0" applyNumberForma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2" fillId="0" borderId="17" xfId="0" applyFont="1" applyBorder="1" applyAlignment="1">
      <alignment horizontal="center" vertical="center" textRotation="90"/>
    </xf>
    <xf numFmtId="164" fontId="0" fillId="4" borderId="24" xfId="1" applyNumberFormat="1" applyFont="1" applyFill="1" applyBorder="1" applyAlignment="1">
      <alignment horizontal="right" vertical="center"/>
    </xf>
    <xf numFmtId="1" fontId="0" fillId="4" borderId="24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 textRotation="90"/>
    </xf>
    <xf numFmtId="164" fontId="0" fillId="0" borderId="24" xfId="1" applyNumberFormat="1" applyFont="1" applyBorder="1" applyAlignment="1">
      <alignment horizontal="right" vertical="center"/>
    </xf>
    <xf numFmtId="1" fontId="0" fillId="0" borderId="24" xfId="1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2" fillId="0" borderId="32" xfId="0" applyFont="1" applyBorder="1" applyAlignment="1">
      <alignment horizontal="center" vertical="center" textRotation="90"/>
    </xf>
    <xf numFmtId="0" fontId="0" fillId="5" borderId="34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D8"/>
  <sheetViews>
    <sheetView tabSelected="1" workbookViewId="0">
      <selection activeCell="B25" sqref="B25"/>
    </sheetView>
  </sheetViews>
  <sheetFormatPr defaultRowHeight="14.4" x14ac:dyDescent="0.3"/>
  <cols>
    <col min="1" max="1" width="28.109375" customWidth="1"/>
    <col min="2" max="2" width="28.109375" bestFit="1" customWidth="1"/>
    <col min="3" max="3" width="28.109375" customWidth="1"/>
    <col min="4" max="4" width="34" customWidth="1"/>
  </cols>
  <sheetData>
    <row r="1" spans="1:4" ht="18.600000000000001" thickBot="1" x14ac:dyDescent="0.4">
      <c r="A1" s="15" t="s">
        <v>14</v>
      </c>
      <c r="B1" s="14"/>
      <c r="C1" s="14"/>
      <c r="D1" s="13"/>
    </row>
    <row r="2" spans="1:4" ht="48.75" customHeight="1" x14ac:dyDescent="0.3">
      <c r="A2" s="12" t="s">
        <v>13</v>
      </c>
      <c r="B2" s="11" t="s">
        <v>12</v>
      </c>
      <c r="C2" s="11" t="s">
        <v>11</v>
      </c>
      <c r="D2" s="10" t="s">
        <v>10</v>
      </c>
    </row>
    <row r="3" spans="1:4" x14ac:dyDescent="0.3">
      <c r="A3" s="9" t="s">
        <v>8</v>
      </c>
      <c r="B3" s="8" t="s">
        <v>9</v>
      </c>
      <c r="C3" s="8">
        <v>2013</v>
      </c>
      <c r="D3" s="7">
        <v>6</v>
      </c>
    </row>
    <row r="4" spans="1:4" x14ac:dyDescent="0.3">
      <c r="A4" s="9" t="s">
        <v>8</v>
      </c>
      <c r="B4" s="8" t="s">
        <v>7</v>
      </c>
      <c r="C4" s="8">
        <v>2012</v>
      </c>
      <c r="D4" s="7">
        <v>12</v>
      </c>
    </row>
    <row r="5" spans="1:4" x14ac:dyDescent="0.3">
      <c r="A5" s="9" t="s">
        <v>6</v>
      </c>
      <c r="B5" s="8" t="s">
        <v>5</v>
      </c>
      <c r="C5" s="8">
        <v>2011</v>
      </c>
      <c r="D5" s="7">
        <v>11</v>
      </c>
    </row>
    <row r="6" spans="1:4" x14ac:dyDescent="0.3">
      <c r="A6" s="9" t="s">
        <v>4</v>
      </c>
      <c r="B6" s="8" t="s">
        <v>3</v>
      </c>
      <c r="C6" s="8">
        <v>2003</v>
      </c>
      <c r="D6" s="7">
        <v>11</v>
      </c>
    </row>
    <row r="7" spans="1:4" ht="15" thickBot="1" x14ac:dyDescent="0.35">
      <c r="A7" s="6" t="s">
        <v>2</v>
      </c>
      <c r="B7" s="5" t="s">
        <v>1</v>
      </c>
      <c r="C7" s="5">
        <v>2004</v>
      </c>
      <c r="D7" s="4">
        <v>5</v>
      </c>
    </row>
    <row r="8" spans="1:4" ht="15" thickBot="1" x14ac:dyDescent="0.35">
      <c r="A8" s="3" t="s">
        <v>0</v>
      </c>
      <c r="B8" s="2"/>
      <c r="C8" s="2"/>
      <c r="D8" s="1"/>
    </row>
  </sheetData>
  <mergeCells count="2">
    <mergeCell ref="A1:D1"/>
    <mergeCell ref="A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C7"/>
  <sheetViews>
    <sheetView workbookViewId="0">
      <selection activeCell="D28" activeCellId="1" sqref="C23 D28"/>
    </sheetView>
  </sheetViews>
  <sheetFormatPr defaultRowHeight="14.4" x14ac:dyDescent="0.3"/>
  <cols>
    <col min="1" max="1" width="32.5546875" bestFit="1" customWidth="1"/>
    <col min="2" max="2" width="40.44140625" bestFit="1" customWidth="1"/>
    <col min="3" max="3" width="11.33203125" bestFit="1" customWidth="1"/>
  </cols>
  <sheetData>
    <row r="1" spans="1:3" ht="18.600000000000001" thickBot="1" x14ac:dyDescent="0.4">
      <c r="A1" s="15" t="s">
        <v>27</v>
      </c>
      <c r="B1" s="14"/>
      <c r="C1" s="13"/>
    </row>
    <row r="2" spans="1:3" x14ac:dyDescent="0.3">
      <c r="A2" s="25" t="s">
        <v>13</v>
      </c>
      <c r="B2" s="24" t="s">
        <v>26</v>
      </c>
      <c r="C2" s="23" t="s">
        <v>25</v>
      </c>
    </row>
    <row r="3" spans="1:3" ht="28.8" x14ac:dyDescent="0.3">
      <c r="A3" s="22" t="s">
        <v>24</v>
      </c>
      <c r="B3" s="19" t="s">
        <v>23</v>
      </c>
      <c r="C3" s="7" t="s">
        <v>16</v>
      </c>
    </row>
    <row r="4" spans="1:3" x14ac:dyDescent="0.3">
      <c r="A4" s="21" t="s">
        <v>22</v>
      </c>
      <c r="B4" s="19" t="s">
        <v>21</v>
      </c>
      <c r="C4" s="7" t="s">
        <v>16</v>
      </c>
    </row>
    <row r="5" spans="1:3" x14ac:dyDescent="0.3">
      <c r="A5" s="21" t="s">
        <v>20</v>
      </c>
      <c r="B5" s="19" t="s">
        <v>19</v>
      </c>
      <c r="C5" s="7" t="s">
        <v>16</v>
      </c>
    </row>
    <row r="6" spans="1:3" ht="15" thickBot="1" x14ac:dyDescent="0.35">
      <c r="A6" s="20" t="s">
        <v>18</v>
      </c>
      <c r="B6" s="19" t="s">
        <v>17</v>
      </c>
      <c r="C6" s="7" t="s">
        <v>16</v>
      </c>
    </row>
    <row r="7" spans="1:3" ht="15" thickBot="1" x14ac:dyDescent="0.35">
      <c r="A7" s="18" t="s">
        <v>15</v>
      </c>
      <c r="B7" s="17"/>
      <c r="C7" s="16"/>
    </row>
  </sheetData>
  <mergeCells count="2">
    <mergeCell ref="A7:C7"/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C14"/>
  <sheetViews>
    <sheetView workbookViewId="0">
      <selection activeCell="D28" activeCellId="1" sqref="C23 D28"/>
    </sheetView>
  </sheetViews>
  <sheetFormatPr defaultRowHeight="14.4" x14ac:dyDescent="0.3"/>
  <cols>
    <col min="1" max="1" width="18.5546875" bestFit="1" customWidth="1"/>
    <col min="2" max="2" width="18.5546875" customWidth="1"/>
    <col min="3" max="3" width="28.33203125" customWidth="1"/>
  </cols>
  <sheetData>
    <row r="1" spans="1:3" ht="21" x14ac:dyDescent="0.4">
      <c r="A1" s="39" t="s">
        <v>52</v>
      </c>
      <c r="B1" s="39"/>
      <c r="C1" s="38"/>
    </row>
    <row r="2" spans="1:3" ht="44.25" customHeight="1" thickBot="1" x14ac:dyDescent="0.35">
      <c r="A2" s="37" t="s">
        <v>51</v>
      </c>
      <c r="B2" s="36" t="s">
        <v>50</v>
      </c>
      <c r="C2" s="35" t="s">
        <v>49</v>
      </c>
    </row>
    <row r="3" spans="1:3" x14ac:dyDescent="0.3">
      <c r="A3" s="34" t="s">
        <v>48</v>
      </c>
      <c r="B3" s="33" t="s">
        <v>30</v>
      </c>
      <c r="C3" s="32" t="s">
        <v>42</v>
      </c>
    </row>
    <row r="4" spans="1:3" x14ac:dyDescent="0.3">
      <c r="A4" s="34" t="s">
        <v>47</v>
      </c>
      <c r="B4" s="33" t="s">
        <v>30</v>
      </c>
      <c r="C4" s="32" t="s">
        <v>46</v>
      </c>
    </row>
    <row r="5" spans="1:3" x14ac:dyDescent="0.3">
      <c r="A5" s="34" t="s">
        <v>45</v>
      </c>
      <c r="B5" s="33" t="s">
        <v>30</v>
      </c>
      <c r="C5" s="32" t="s">
        <v>44</v>
      </c>
    </row>
    <row r="6" spans="1:3" x14ac:dyDescent="0.3">
      <c r="A6" s="34" t="s">
        <v>43</v>
      </c>
      <c r="B6" s="33" t="s">
        <v>30</v>
      </c>
      <c r="C6" s="32" t="s">
        <v>42</v>
      </c>
    </row>
    <row r="7" spans="1:3" x14ac:dyDescent="0.3">
      <c r="A7" s="34" t="s">
        <v>41</v>
      </c>
      <c r="B7" s="33" t="s">
        <v>30</v>
      </c>
      <c r="C7" s="32" t="s">
        <v>40</v>
      </c>
    </row>
    <row r="8" spans="1:3" x14ac:dyDescent="0.3">
      <c r="A8" s="34" t="s">
        <v>39</v>
      </c>
      <c r="B8" s="33" t="s">
        <v>36</v>
      </c>
      <c r="C8" s="32" t="s">
        <v>35</v>
      </c>
    </row>
    <row r="9" spans="1:3" x14ac:dyDescent="0.3">
      <c r="A9" s="34" t="s">
        <v>38</v>
      </c>
      <c r="B9" s="33" t="s">
        <v>36</v>
      </c>
      <c r="C9" s="32" t="s">
        <v>35</v>
      </c>
    </row>
    <row r="10" spans="1:3" x14ac:dyDescent="0.3">
      <c r="A10" s="34" t="s">
        <v>37</v>
      </c>
      <c r="B10" s="33" t="s">
        <v>36</v>
      </c>
      <c r="C10" s="32" t="s">
        <v>35</v>
      </c>
    </row>
    <row r="11" spans="1:3" x14ac:dyDescent="0.3">
      <c r="A11" s="34" t="s">
        <v>34</v>
      </c>
      <c r="B11" s="33" t="s">
        <v>30</v>
      </c>
      <c r="C11" s="32" t="s">
        <v>33</v>
      </c>
    </row>
    <row r="12" spans="1:3" x14ac:dyDescent="0.3">
      <c r="A12" s="34" t="s">
        <v>32</v>
      </c>
      <c r="B12" s="33" t="s">
        <v>30</v>
      </c>
      <c r="C12" s="32" t="s">
        <v>29</v>
      </c>
    </row>
    <row r="13" spans="1:3" ht="15" thickBot="1" x14ac:dyDescent="0.35">
      <c r="A13" s="31" t="s">
        <v>31</v>
      </c>
      <c r="B13" s="30" t="s">
        <v>30</v>
      </c>
      <c r="C13" s="29" t="s">
        <v>29</v>
      </c>
    </row>
    <row r="14" spans="1:3" ht="156" customHeight="1" thickBot="1" x14ac:dyDescent="0.35">
      <c r="A14" s="28" t="s">
        <v>28</v>
      </c>
      <c r="B14" s="27"/>
      <c r="C14" s="26"/>
    </row>
  </sheetData>
  <mergeCells count="2">
    <mergeCell ref="A1:C1"/>
    <mergeCell ref="A14:C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C14"/>
  <sheetViews>
    <sheetView workbookViewId="0">
      <selection activeCell="D28" activeCellId="1" sqref="C23 D28"/>
    </sheetView>
  </sheetViews>
  <sheetFormatPr defaultRowHeight="14.4" x14ac:dyDescent="0.3"/>
  <cols>
    <col min="1" max="1" width="18.5546875" bestFit="1" customWidth="1"/>
    <col min="2" max="2" width="18.5546875" customWidth="1"/>
    <col min="3" max="3" width="19" customWidth="1"/>
  </cols>
  <sheetData>
    <row r="1" spans="1:3" ht="72.75" customHeight="1" x14ac:dyDescent="0.3">
      <c r="A1" s="43" t="s">
        <v>57</v>
      </c>
      <c r="B1" s="43"/>
      <c r="C1" s="42"/>
    </row>
    <row r="2" spans="1:3" ht="29.4" thickBot="1" x14ac:dyDescent="0.35">
      <c r="A2" s="35" t="s">
        <v>51</v>
      </c>
      <c r="B2" s="41" t="s">
        <v>56</v>
      </c>
      <c r="C2" s="41" t="s">
        <v>55</v>
      </c>
    </row>
    <row r="3" spans="1:3" x14ac:dyDescent="0.3">
      <c r="A3" s="34" t="s">
        <v>48</v>
      </c>
      <c r="B3" s="32" t="s">
        <v>36</v>
      </c>
      <c r="C3" s="32"/>
    </row>
    <row r="4" spans="1:3" x14ac:dyDescent="0.3">
      <c r="A4" s="34" t="s">
        <v>47</v>
      </c>
      <c r="B4" s="32" t="s">
        <v>30</v>
      </c>
      <c r="C4" s="32" t="s">
        <v>54</v>
      </c>
    </row>
    <row r="5" spans="1:3" x14ac:dyDescent="0.3">
      <c r="A5" s="34" t="s">
        <v>45</v>
      </c>
      <c r="B5" s="32" t="s">
        <v>36</v>
      </c>
      <c r="C5" s="32"/>
    </row>
    <row r="6" spans="1:3" x14ac:dyDescent="0.3">
      <c r="A6" s="34" t="s">
        <v>43</v>
      </c>
      <c r="B6" s="32" t="s">
        <v>36</v>
      </c>
      <c r="C6" s="32"/>
    </row>
    <row r="7" spans="1:3" x14ac:dyDescent="0.3">
      <c r="A7" s="34" t="s">
        <v>41</v>
      </c>
      <c r="B7" s="32" t="s">
        <v>36</v>
      </c>
      <c r="C7" s="32"/>
    </row>
    <row r="8" spans="1:3" x14ac:dyDescent="0.3">
      <c r="A8" s="34" t="s">
        <v>39</v>
      </c>
      <c r="B8" s="32" t="s">
        <v>36</v>
      </c>
      <c r="C8" s="32"/>
    </row>
    <row r="9" spans="1:3" x14ac:dyDescent="0.3">
      <c r="A9" s="34" t="s">
        <v>38</v>
      </c>
      <c r="B9" s="32" t="s">
        <v>36</v>
      </c>
      <c r="C9" s="32"/>
    </row>
    <row r="10" spans="1:3" x14ac:dyDescent="0.3">
      <c r="A10" s="34" t="s">
        <v>37</v>
      </c>
      <c r="B10" s="32" t="s">
        <v>36</v>
      </c>
      <c r="C10" s="32"/>
    </row>
    <row r="11" spans="1:3" x14ac:dyDescent="0.3">
      <c r="A11" s="34" t="s">
        <v>34</v>
      </c>
      <c r="B11" s="32" t="s">
        <v>36</v>
      </c>
      <c r="C11" s="32"/>
    </row>
    <row r="12" spans="1:3" x14ac:dyDescent="0.3">
      <c r="A12" s="34" t="s">
        <v>32</v>
      </c>
      <c r="B12" s="32" t="s">
        <v>36</v>
      </c>
      <c r="C12" s="32"/>
    </row>
    <row r="13" spans="1:3" ht="15" thickBot="1" x14ac:dyDescent="0.35">
      <c r="A13" s="31" t="s">
        <v>31</v>
      </c>
      <c r="B13" s="29" t="s">
        <v>36</v>
      </c>
      <c r="C13" s="29"/>
    </row>
    <row r="14" spans="1:3" ht="34.5" customHeight="1" thickBot="1" x14ac:dyDescent="0.35">
      <c r="A14" s="28" t="s">
        <v>53</v>
      </c>
      <c r="B14" s="40"/>
      <c r="C14" s="26"/>
    </row>
  </sheetData>
  <mergeCells count="2">
    <mergeCell ref="A1:C1"/>
    <mergeCell ref="A14:C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F18"/>
  <sheetViews>
    <sheetView workbookViewId="0">
      <selection activeCell="D28" activeCellId="1" sqref="C23 D28"/>
    </sheetView>
  </sheetViews>
  <sheetFormatPr defaultRowHeight="14.4" x14ac:dyDescent="0.3"/>
  <cols>
    <col min="1" max="1" width="4.109375" customWidth="1"/>
    <col min="2" max="2" width="19.6640625" customWidth="1"/>
    <col min="3" max="4" width="17.88671875" bestFit="1" customWidth="1"/>
    <col min="5" max="5" width="17.33203125" customWidth="1"/>
    <col min="6" max="6" width="18" bestFit="1" customWidth="1"/>
  </cols>
  <sheetData>
    <row r="1" spans="1:6" ht="21" customHeight="1" thickBot="1" x14ac:dyDescent="0.35">
      <c r="A1" s="63" t="s">
        <v>66</v>
      </c>
      <c r="B1" s="62"/>
      <c r="C1" s="62"/>
      <c r="D1" s="62"/>
      <c r="E1" s="62"/>
      <c r="F1" s="61"/>
    </row>
    <row r="2" spans="1:6" ht="29.4" thickBot="1" x14ac:dyDescent="0.35">
      <c r="A2" s="60"/>
      <c r="B2" s="59"/>
      <c r="C2" s="35" t="s">
        <v>65</v>
      </c>
      <c r="D2" s="35" t="s">
        <v>64</v>
      </c>
      <c r="E2" s="58" t="s">
        <v>63</v>
      </c>
      <c r="F2" s="57" t="s">
        <v>62</v>
      </c>
    </row>
    <row r="3" spans="1:6" x14ac:dyDescent="0.3">
      <c r="A3" s="56" t="s">
        <v>61</v>
      </c>
      <c r="B3" s="55" t="s">
        <v>60</v>
      </c>
      <c r="C3" s="54">
        <v>29524</v>
      </c>
      <c r="D3" s="54">
        <v>28008</v>
      </c>
      <c r="E3" s="53">
        <v>2803062000</v>
      </c>
      <c r="F3" s="53">
        <v>4230083000</v>
      </c>
    </row>
    <row r="4" spans="1:6" x14ac:dyDescent="0.3">
      <c r="A4" s="52"/>
      <c r="B4" s="51"/>
      <c r="C4" s="50"/>
      <c r="D4" s="50"/>
      <c r="E4" s="49"/>
      <c r="F4" s="49"/>
    </row>
    <row r="5" spans="1:6" x14ac:dyDescent="0.3">
      <c r="A5" s="52"/>
      <c r="B5" s="34" t="s">
        <v>48</v>
      </c>
      <c r="C5" s="54">
        <v>655</v>
      </c>
      <c r="D5" s="54">
        <v>546</v>
      </c>
      <c r="E5" s="53">
        <v>71647000</v>
      </c>
      <c r="F5" s="53">
        <v>113846000</v>
      </c>
    </row>
    <row r="6" spans="1:6" x14ac:dyDescent="0.3">
      <c r="A6" s="52"/>
      <c r="B6" s="34" t="s">
        <v>47</v>
      </c>
      <c r="C6" s="54">
        <v>1112</v>
      </c>
      <c r="D6" s="54">
        <v>1105</v>
      </c>
      <c r="E6" s="53">
        <v>83565000</v>
      </c>
      <c r="F6" s="53">
        <v>111128000</v>
      </c>
    </row>
    <row r="7" spans="1:6" x14ac:dyDescent="0.3">
      <c r="A7" s="52"/>
      <c r="B7" s="34" t="s">
        <v>45</v>
      </c>
      <c r="C7" s="54">
        <v>849</v>
      </c>
      <c r="D7" s="54">
        <v>774</v>
      </c>
      <c r="E7" s="53">
        <v>83565000</v>
      </c>
      <c r="F7" s="53">
        <v>186088000</v>
      </c>
    </row>
    <row r="8" spans="1:6" x14ac:dyDescent="0.3">
      <c r="A8" s="52"/>
      <c r="B8" s="34" t="s">
        <v>43</v>
      </c>
      <c r="C8" s="54">
        <v>625</v>
      </c>
      <c r="D8" s="54">
        <v>602</v>
      </c>
      <c r="E8" s="53">
        <v>55416000</v>
      </c>
      <c r="F8" s="53">
        <v>105579000</v>
      </c>
    </row>
    <row r="9" spans="1:6" x14ac:dyDescent="0.3">
      <c r="A9" s="52"/>
      <c r="B9" s="34" t="s">
        <v>41</v>
      </c>
      <c r="C9" s="54">
        <v>854</v>
      </c>
      <c r="D9" s="54">
        <v>802</v>
      </c>
      <c r="E9" s="53">
        <v>86633000</v>
      </c>
      <c r="F9" s="53">
        <v>163970000</v>
      </c>
    </row>
    <row r="10" spans="1:6" x14ac:dyDescent="0.3">
      <c r="A10" s="52"/>
      <c r="B10" s="34" t="s">
        <v>39</v>
      </c>
      <c r="C10" s="54">
        <v>306</v>
      </c>
      <c r="D10" s="54">
        <v>324</v>
      </c>
      <c r="E10" s="53">
        <v>54412000</v>
      </c>
      <c r="F10" s="53">
        <v>92555000</v>
      </c>
    </row>
    <row r="11" spans="1:6" x14ac:dyDescent="0.3">
      <c r="A11" s="52"/>
      <c r="B11" s="34" t="s">
        <v>38</v>
      </c>
      <c r="C11" s="54">
        <v>299</v>
      </c>
      <c r="D11" s="54">
        <v>304</v>
      </c>
      <c r="E11" s="53">
        <v>49627000</v>
      </c>
      <c r="F11" s="53">
        <v>84664000</v>
      </c>
    </row>
    <row r="12" spans="1:6" x14ac:dyDescent="0.3">
      <c r="A12" s="52"/>
      <c r="B12" s="34" t="s">
        <v>37</v>
      </c>
      <c r="C12" s="54">
        <v>556</v>
      </c>
      <c r="D12" s="54">
        <v>507</v>
      </c>
      <c r="E12" s="53">
        <v>60936000</v>
      </c>
      <c r="F12" s="53">
        <v>95800000</v>
      </c>
    </row>
    <row r="13" spans="1:6" x14ac:dyDescent="0.3">
      <c r="A13" s="52"/>
      <c r="B13" s="34" t="s">
        <v>34</v>
      </c>
      <c r="C13" s="54">
        <v>545</v>
      </c>
      <c r="D13" s="54">
        <v>505</v>
      </c>
      <c r="E13" s="53">
        <v>75108000</v>
      </c>
      <c r="F13" s="53">
        <v>113756000</v>
      </c>
    </row>
    <row r="14" spans="1:6" x14ac:dyDescent="0.3">
      <c r="A14" s="52"/>
      <c r="B14" s="34" t="s">
        <v>32</v>
      </c>
      <c r="C14" s="54">
        <v>770</v>
      </c>
      <c r="D14" s="54">
        <v>742</v>
      </c>
      <c r="E14" s="53">
        <v>97705000</v>
      </c>
      <c r="F14" s="53">
        <v>140098000</v>
      </c>
    </row>
    <row r="15" spans="1:6" x14ac:dyDescent="0.3">
      <c r="A15" s="52"/>
      <c r="B15" s="34" t="s">
        <v>31</v>
      </c>
      <c r="C15" s="54">
        <v>428</v>
      </c>
      <c r="D15" s="54">
        <v>423</v>
      </c>
      <c r="E15" s="53">
        <v>47727000</v>
      </c>
      <c r="F15" s="53">
        <v>102681000</v>
      </c>
    </row>
    <row r="16" spans="1:6" x14ac:dyDescent="0.3">
      <c r="A16" s="52"/>
      <c r="B16" s="51"/>
      <c r="C16" s="50"/>
      <c r="D16" s="50"/>
      <c r="E16" s="49"/>
      <c r="F16" s="49"/>
    </row>
    <row r="17" spans="1:6" ht="15" thickBot="1" x14ac:dyDescent="0.35">
      <c r="A17" s="48"/>
      <c r="B17" s="47" t="s">
        <v>59</v>
      </c>
      <c r="C17" s="46">
        <f>SUM(C5:C15)</f>
        <v>6999</v>
      </c>
      <c r="D17" s="46">
        <f>SUM(D5:D15)</f>
        <v>6634</v>
      </c>
      <c r="E17" s="45">
        <f>SUM(E5:E15)</f>
        <v>766341000</v>
      </c>
      <c r="F17" s="45">
        <f>SUM(F5:F15)</f>
        <v>1310165000</v>
      </c>
    </row>
    <row r="18" spans="1:6" ht="15.75" customHeight="1" thickBot="1" x14ac:dyDescent="0.35">
      <c r="A18" s="28" t="s">
        <v>58</v>
      </c>
      <c r="B18" s="40"/>
      <c r="C18" s="40"/>
      <c r="D18" s="40"/>
      <c r="E18" s="40"/>
      <c r="F18" s="44"/>
    </row>
  </sheetData>
  <mergeCells count="4">
    <mergeCell ref="A3:A17"/>
    <mergeCell ref="A1:F1"/>
    <mergeCell ref="A2:B2"/>
    <mergeCell ref="A18:F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19"/>
  <sheetViews>
    <sheetView workbookViewId="0">
      <selection activeCell="D28" activeCellId="1" sqref="C23 D28"/>
    </sheetView>
  </sheetViews>
  <sheetFormatPr defaultRowHeight="14.4" x14ac:dyDescent="0.3"/>
  <cols>
    <col min="1" max="1" width="4.5546875" customWidth="1"/>
    <col min="2" max="2" width="18.5546875" bestFit="1" customWidth="1"/>
    <col min="3" max="3" width="10.88671875" customWidth="1"/>
    <col min="4" max="4" width="11.109375" customWidth="1"/>
    <col min="5" max="5" width="9.88671875" customWidth="1"/>
    <col min="6" max="6" width="9.44140625" customWidth="1"/>
    <col min="7" max="7" width="10.109375" bestFit="1" customWidth="1"/>
    <col min="8" max="8" width="11.109375" bestFit="1" customWidth="1"/>
  </cols>
  <sheetData>
    <row r="1" spans="1:8" ht="21.75" customHeight="1" thickBot="1" x14ac:dyDescent="0.35">
      <c r="A1" s="63" t="s">
        <v>71</v>
      </c>
      <c r="B1" s="62"/>
      <c r="C1" s="62"/>
      <c r="D1" s="62"/>
      <c r="E1" s="62"/>
      <c r="F1" s="62"/>
      <c r="G1" s="62"/>
      <c r="H1" s="61"/>
    </row>
    <row r="2" spans="1:8" ht="56.25" customHeight="1" thickBot="1" x14ac:dyDescent="0.35">
      <c r="A2" s="82"/>
      <c r="B2" s="81"/>
      <c r="C2" s="79" t="s">
        <v>70</v>
      </c>
      <c r="D2" s="80"/>
      <c r="E2" s="79" t="s">
        <v>69</v>
      </c>
      <c r="F2" s="78"/>
      <c r="G2" s="79" t="s">
        <v>68</v>
      </c>
      <c r="H2" s="78"/>
    </row>
    <row r="3" spans="1:8" ht="15" thickBot="1" x14ac:dyDescent="0.35">
      <c r="A3" s="60"/>
      <c r="B3" s="59"/>
      <c r="C3" s="77">
        <v>2007</v>
      </c>
      <c r="D3" s="77">
        <v>2012</v>
      </c>
      <c r="E3" s="76">
        <v>2007</v>
      </c>
      <c r="F3" s="76">
        <v>2012</v>
      </c>
      <c r="G3" s="76">
        <v>2007</v>
      </c>
      <c r="H3" s="76">
        <v>2012</v>
      </c>
    </row>
    <row r="4" spans="1:8" x14ac:dyDescent="0.3">
      <c r="A4" s="75" t="s">
        <v>61</v>
      </c>
      <c r="B4" s="34" t="s">
        <v>60</v>
      </c>
      <c r="C4" s="74">
        <v>106</v>
      </c>
      <c r="D4" s="74">
        <v>33</v>
      </c>
      <c r="E4" s="73">
        <v>229</v>
      </c>
      <c r="F4" s="73">
        <v>146</v>
      </c>
      <c r="G4" s="72">
        <v>8776000</v>
      </c>
      <c r="H4" s="72">
        <v>16475000</v>
      </c>
    </row>
    <row r="5" spans="1:8" x14ac:dyDescent="0.3">
      <c r="A5" s="71"/>
      <c r="B5" s="51"/>
      <c r="C5" s="70"/>
      <c r="D5" s="70"/>
      <c r="E5" s="69"/>
      <c r="F5" s="69"/>
      <c r="G5" s="68"/>
      <c r="H5" s="68"/>
    </row>
    <row r="6" spans="1:8" x14ac:dyDescent="0.3">
      <c r="A6" s="71"/>
      <c r="B6" s="34" t="s">
        <v>48</v>
      </c>
      <c r="C6" s="74">
        <v>6</v>
      </c>
      <c r="D6" s="74">
        <v>1</v>
      </c>
      <c r="E6" s="73">
        <v>12</v>
      </c>
      <c r="F6" s="73">
        <v>14</v>
      </c>
      <c r="G6" s="72">
        <v>1078000</v>
      </c>
      <c r="H6" s="72">
        <v>3253000</v>
      </c>
    </row>
    <row r="7" spans="1:8" x14ac:dyDescent="0.3">
      <c r="A7" s="71"/>
      <c r="B7" s="34" t="s">
        <v>47</v>
      </c>
      <c r="C7" s="74">
        <v>7</v>
      </c>
      <c r="D7" s="74">
        <v>0</v>
      </c>
      <c r="E7" s="73">
        <v>8</v>
      </c>
      <c r="F7" s="73">
        <v>6</v>
      </c>
      <c r="G7" s="72">
        <v>63000</v>
      </c>
      <c r="H7" s="72">
        <v>910000</v>
      </c>
    </row>
    <row r="8" spans="1:8" x14ac:dyDescent="0.3">
      <c r="A8" s="71"/>
      <c r="B8" s="34" t="s">
        <v>45</v>
      </c>
      <c r="C8" s="74">
        <v>1</v>
      </c>
      <c r="D8" s="74">
        <v>2</v>
      </c>
      <c r="E8" s="73">
        <v>7</v>
      </c>
      <c r="F8" s="73">
        <v>7</v>
      </c>
      <c r="G8" s="72">
        <v>912000</v>
      </c>
      <c r="H8" s="72">
        <v>1133000</v>
      </c>
    </row>
    <row r="9" spans="1:8" x14ac:dyDescent="0.3">
      <c r="A9" s="71"/>
      <c r="B9" s="34" t="s">
        <v>43</v>
      </c>
      <c r="C9" s="74">
        <v>2</v>
      </c>
      <c r="D9" s="74">
        <v>1</v>
      </c>
      <c r="E9" s="73">
        <v>3</v>
      </c>
      <c r="F9" s="73">
        <v>3</v>
      </c>
      <c r="G9" s="72" t="s">
        <v>35</v>
      </c>
      <c r="H9" s="72" t="s">
        <v>35</v>
      </c>
    </row>
    <row r="10" spans="1:8" x14ac:dyDescent="0.3">
      <c r="A10" s="71"/>
      <c r="B10" s="34" t="s">
        <v>41</v>
      </c>
      <c r="C10" s="74">
        <v>0</v>
      </c>
      <c r="D10" s="74">
        <v>2</v>
      </c>
      <c r="E10" s="73">
        <v>3</v>
      </c>
      <c r="F10" s="73">
        <v>2</v>
      </c>
      <c r="G10" s="72" t="s">
        <v>35</v>
      </c>
      <c r="H10" s="72" t="s">
        <v>35</v>
      </c>
    </row>
    <row r="11" spans="1:8" x14ac:dyDescent="0.3">
      <c r="A11" s="71"/>
      <c r="B11" s="34" t="s">
        <v>39</v>
      </c>
      <c r="C11" s="74">
        <v>2</v>
      </c>
      <c r="D11" s="74">
        <v>0</v>
      </c>
      <c r="E11" s="73">
        <v>2</v>
      </c>
      <c r="F11" s="73">
        <v>5</v>
      </c>
      <c r="G11" s="72" t="s">
        <v>35</v>
      </c>
      <c r="H11" s="72">
        <v>203000</v>
      </c>
    </row>
    <row r="12" spans="1:8" x14ac:dyDescent="0.3">
      <c r="A12" s="71"/>
      <c r="B12" s="34" t="s">
        <v>38</v>
      </c>
      <c r="C12" s="74">
        <v>0</v>
      </c>
      <c r="D12" s="74">
        <v>0</v>
      </c>
      <c r="E12" s="73">
        <v>1</v>
      </c>
      <c r="F12" s="73">
        <v>3</v>
      </c>
      <c r="G12" s="72" t="s">
        <v>35</v>
      </c>
      <c r="H12" s="72">
        <v>236000</v>
      </c>
    </row>
    <row r="13" spans="1:8" x14ac:dyDescent="0.3">
      <c r="A13" s="71"/>
      <c r="B13" s="34" t="s">
        <v>37</v>
      </c>
      <c r="C13" s="74">
        <v>0</v>
      </c>
      <c r="D13" s="74">
        <v>1</v>
      </c>
      <c r="E13" s="73">
        <v>3</v>
      </c>
      <c r="F13" s="73">
        <v>7</v>
      </c>
      <c r="G13" s="72">
        <v>319000</v>
      </c>
      <c r="H13" s="72">
        <v>1431000</v>
      </c>
    </row>
    <row r="14" spans="1:8" x14ac:dyDescent="0.3">
      <c r="A14" s="71"/>
      <c r="B14" s="34" t="s">
        <v>34</v>
      </c>
      <c r="C14" s="74">
        <v>3</v>
      </c>
      <c r="D14" s="74">
        <v>2</v>
      </c>
      <c r="E14" s="73">
        <v>3</v>
      </c>
      <c r="F14" s="73">
        <v>3</v>
      </c>
      <c r="G14" s="72" t="s">
        <v>35</v>
      </c>
      <c r="H14" s="72">
        <v>236000</v>
      </c>
    </row>
    <row r="15" spans="1:8" x14ac:dyDescent="0.3">
      <c r="A15" s="71"/>
      <c r="B15" s="34" t="s">
        <v>32</v>
      </c>
      <c r="C15" s="74">
        <v>4</v>
      </c>
      <c r="D15" s="74">
        <v>3</v>
      </c>
      <c r="E15" s="73">
        <v>12</v>
      </c>
      <c r="F15" s="73">
        <v>8</v>
      </c>
      <c r="G15" s="72">
        <v>171000</v>
      </c>
      <c r="H15" s="72">
        <v>361000</v>
      </c>
    </row>
    <row r="16" spans="1:8" x14ac:dyDescent="0.3">
      <c r="A16" s="71"/>
      <c r="B16" s="34" t="s">
        <v>31</v>
      </c>
      <c r="C16" s="74">
        <v>2</v>
      </c>
      <c r="D16" s="74">
        <v>0</v>
      </c>
      <c r="E16" s="73">
        <v>3</v>
      </c>
      <c r="F16" s="73">
        <v>2</v>
      </c>
      <c r="G16" s="72">
        <v>167000</v>
      </c>
      <c r="H16" s="72" t="s">
        <v>35</v>
      </c>
    </row>
    <row r="17" spans="1:8" x14ac:dyDescent="0.3">
      <c r="A17" s="71"/>
      <c r="B17" s="51"/>
      <c r="C17" s="70"/>
      <c r="D17" s="70"/>
      <c r="E17" s="69"/>
      <c r="F17" s="69"/>
      <c r="G17" s="68"/>
      <c r="H17" s="68"/>
    </row>
    <row r="18" spans="1:8" ht="15" thickBot="1" x14ac:dyDescent="0.35">
      <c r="A18" s="67"/>
      <c r="B18" s="31" t="s">
        <v>59</v>
      </c>
      <c r="C18" s="66">
        <f>SUM(C6:C16)</f>
        <v>27</v>
      </c>
      <c r="D18" s="66">
        <f>SUM(D6:D16)</f>
        <v>12</v>
      </c>
      <c r="E18" s="65">
        <f>SUM(E6:E16)</f>
        <v>57</v>
      </c>
      <c r="F18" s="65">
        <f>SUM(F6:F16)</f>
        <v>60</v>
      </c>
      <c r="G18" s="64">
        <f>SUM(G6:G16)</f>
        <v>2710000</v>
      </c>
      <c r="H18" s="64">
        <f>SUM(H6:H16)</f>
        <v>7763000</v>
      </c>
    </row>
    <row r="19" spans="1:8" ht="15.75" customHeight="1" thickBot="1" x14ac:dyDescent="0.35">
      <c r="A19" s="28" t="s">
        <v>67</v>
      </c>
      <c r="B19" s="40"/>
      <c r="C19" s="40"/>
      <c r="D19" s="40"/>
      <c r="E19" s="40"/>
      <c r="F19" s="40"/>
      <c r="G19" s="40"/>
      <c r="H19" s="44"/>
    </row>
  </sheetData>
  <mergeCells count="7">
    <mergeCell ref="A1:H1"/>
    <mergeCell ref="A4:A18"/>
    <mergeCell ref="A2:B3"/>
    <mergeCell ref="A19:H19"/>
    <mergeCell ref="E2:F2"/>
    <mergeCell ref="C2:D2"/>
    <mergeCell ref="G2:H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C18"/>
  <sheetViews>
    <sheetView workbookViewId="0">
      <selection activeCell="D28" activeCellId="1" sqref="C23 D28"/>
    </sheetView>
  </sheetViews>
  <sheetFormatPr defaultRowHeight="14.4" x14ac:dyDescent="0.3"/>
  <cols>
    <col min="1" max="1" width="4.109375" customWidth="1"/>
    <col min="2" max="2" width="21.44140625" customWidth="1"/>
    <col min="3" max="3" width="21.5546875" customWidth="1"/>
  </cols>
  <sheetData>
    <row r="1" spans="1:3" ht="21" customHeight="1" thickBot="1" x14ac:dyDescent="0.35">
      <c r="A1" s="63" t="s">
        <v>73</v>
      </c>
      <c r="B1" s="62"/>
      <c r="C1" s="62"/>
    </row>
    <row r="2" spans="1:3" ht="43.8" thickBot="1" x14ac:dyDescent="0.35">
      <c r="A2" s="60"/>
      <c r="B2" s="59"/>
      <c r="C2" s="35" t="s">
        <v>72</v>
      </c>
    </row>
    <row r="3" spans="1:3" x14ac:dyDescent="0.3">
      <c r="A3" s="56" t="s">
        <v>61</v>
      </c>
      <c r="B3" s="55" t="s">
        <v>60</v>
      </c>
      <c r="C3" s="54">
        <v>1068</v>
      </c>
    </row>
    <row r="4" spans="1:3" x14ac:dyDescent="0.3">
      <c r="A4" s="52"/>
      <c r="B4" s="51"/>
      <c r="C4" s="50"/>
    </row>
    <row r="5" spans="1:3" x14ac:dyDescent="0.3">
      <c r="A5" s="52"/>
      <c r="B5" s="34" t="s">
        <v>48</v>
      </c>
      <c r="C5" s="54">
        <v>20</v>
      </c>
    </row>
    <row r="6" spans="1:3" x14ac:dyDescent="0.3">
      <c r="A6" s="52"/>
      <c r="B6" s="34" t="s">
        <v>47</v>
      </c>
      <c r="C6" s="54">
        <v>42</v>
      </c>
    </row>
    <row r="7" spans="1:3" x14ac:dyDescent="0.3">
      <c r="A7" s="52"/>
      <c r="B7" s="34" t="s">
        <v>45</v>
      </c>
      <c r="C7" s="54">
        <v>12</v>
      </c>
    </row>
    <row r="8" spans="1:3" x14ac:dyDescent="0.3">
      <c r="A8" s="52"/>
      <c r="B8" s="34" t="s">
        <v>43</v>
      </c>
      <c r="C8" s="54">
        <v>20</v>
      </c>
    </row>
    <row r="9" spans="1:3" x14ac:dyDescent="0.3">
      <c r="A9" s="52"/>
      <c r="B9" s="34" t="s">
        <v>41</v>
      </c>
      <c r="C9" s="54">
        <v>19</v>
      </c>
    </row>
    <row r="10" spans="1:3" x14ac:dyDescent="0.3">
      <c r="A10" s="52"/>
      <c r="B10" s="34" t="s">
        <v>39</v>
      </c>
      <c r="C10" s="54">
        <v>15</v>
      </c>
    </row>
    <row r="11" spans="1:3" x14ac:dyDescent="0.3">
      <c r="A11" s="52"/>
      <c r="B11" s="34" t="s">
        <v>38</v>
      </c>
      <c r="C11" s="54">
        <v>9</v>
      </c>
    </row>
    <row r="12" spans="1:3" x14ac:dyDescent="0.3">
      <c r="A12" s="52"/>
      <c r="B12" s="34" t="s">
        <v>37</v>
      </c>
      <c r="C12" s="54">
        <v>19</v>
      </c>
    </row>
    <row r="13" spans="1:3" x14ac:dyDescent="0.3">
      <c r="A13" s="52"/>
      <c r="B13" s="34" t="s">
        <v>34</v>
      </c>
      <c r="C13" s="54">
        <v>21</v>
      </c>
    </row>
    <row r="14" spans="1:3" x14ac:dyDescent="0.3">
      <c r="A14" s="52"/>
      <c r="B14" s="34" t="s">
        <v>32</v>
      </c>
      <c r="C14" s="54">
        <v>38</v>
      </c>
    </row>
    <row r="15" spans="1:3" x14ac:dyDescent="0.3">
      <c r="A15" s="52"/>
      <c r="B15" s="34" t="s">
        <v>31</v>
      </c>
      <c r="C15" s="54">
        <v>7</v>
      </c>
    </row>
    <row r="16" spans="1:3" x14ac:dyDescent="0.3">
      <c r="A16" s="52"/>
      <c r="B16" s="51"/>
      <c r="C16" s="50"/>
    </row>
    <row r="17" spans="1:3" ht="15" thickBot="1" x14ac:dyDescent="0.35">
      <c r="A17" s="48"/>
      <c r="B17" s="47" t="s">
        <v>59</v>
      </c>
      <c r="C17" s="46">
        <f>SUM(C5:C15)</f>
        <v>222</v>
      </c>
    </row>
    <row r="18" spans="1:3" ht="15.75" customHeight="1" thickBot="1" x14ac:dyDescent="0.35">
      <c r="A18" s="85" t="s">
        <v>58</v>
      </c>
      <c r="B18" s="84"/>
      <c r="C18" s="83"/>
    </row>
  </sheetData>
  <mergeCells count="4">
    <mergeCell ref="A1:C1"/>
    <mergeCell ref="A2:B2"/>
    <mergeCell ref="A3:A17"/>
    <mergeCell ref="A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TMDL</vt:lpstr>
      <vt:lpstr>Watersheds</vt:lpstr>
      <vt:lpstr>Food Deserts</vt:lpstr>
      <vt:lpstr>FEMA CRS</vt:lpstr>
      <vt:lpstr>Ag Sales</vt:lpstr>
      <vt:lpstr>Organic Production</vt:lpstr>
      <vt:lpstr>Value-added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 Daniel</dc:creator>
  <cp:lastModifiedBy>Andi Daniel</cp:lastModifiedBy>
  <dcterms:created xsi:type="dcterms:W3CDTF">2015-04-17T19:38:25Z</dcterms:created>
  <dcterms:modified xsi:type="dcterms:W3CDTF">2015-04-17T19:38:46Z</dcterms:modified>
</cp:coreProperties>
</file>